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https://rteater.sharepoint.com/sites/rogalandteaterfelles/Shared Documents/Presse og Informasjon/Kommunikasjon/Salg/Salgsrapporter/Salgsrapport/Ukerapport 2019/"/>
    </mc:Choice>
  </mc:AlternateContent>
  <xr:revisionPtr revIDLastSave="354" documentId="8_{9B07C1AD-F267-F345-A249-7D397ED131AD}" xr6:coauthVersionLast="45" xr6:coauthVersionMax="45" xr10:uidLastSave="{2473008F-F698-6740-A5A6-8B645EE23199}"/>
  <bookViews>
    <workbookView xWindow="0" yWindow="460" windowWidth="28800" windowHeight="175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D61" i="1" l="1"/>
  <c r="D52" i="1" l="1"/>
  <c r="F52" i="1" s="1"/>
  <c r="C52" i="1"/>
  <c r="C36" i="1" l="1"/>
  <c r="C30" i="1"/>
  <c r="D30" i="1" l="1"/>
  <c r="D36" i="1"/>
  <c r="F36" i="1" s="1"/>
  <c r="D44" i="1"/>
  <c r="F44" i="1" s="1"/>
  <c r="C44" i="1"/>
  <c r="C19" i="1"/>
  <c r="C31" i="1" s="1"/>
  <c r="D19" i="1" l="1"/>
  <c r="D31" i="1" l="1"/>
  <c r="F19" i="1"/>
  <c r="F67" i="1" s="1"/>
</calcChain>
</file>

<file path=xl/sharedStrings.xml><?xml version="1.0" encoding="utf-8"?>
<sst xmlns="http://schemas.openxmlformats.org/spreadsheetml/2006/main" count="84" uniqueCount="82">
  <si>
    <t>Hvor</t>
  </si>
  <si>
    <t>Forestilling</t>
  </si>
  <si>
    <t>Ant forestillinger</t>
  </si>
  <si>
    <t>Ant publikum</t>
  </si>
  <si>
    <t xml:space="preserve">Egen </t>
  </si>
  <si>
    <t>A Christmas for Carol</t>
  </si>
  <si>
    <t>Sum arrangementer etc</t>
  </si>
  <si>
    <t>Sum egen scene</t>
  </si>
  <si>
    <t>Samproduksjoner</t>
  </si>
  <si>
    <t>Sum samproduksjoner</t>
  </si>
  <si>
    <t>Takeaway</t>
  </si>
  <si>
    <t>Sum takeaway</t>
  </si>
  <si>
    <t>Samprod formidlet</t>
  </si>
  <si>
    <t>av samprodusent,</t>
  </si>
  <si>
    <t>bla turneer</t>
  </si>
  <si>
    <t>Sum formidlet av samprod</t>
  </si>
  <si>
    <t xml:space="preserve"> Sum Norge</t>
  </si>
  <si>
    <t>Sum samarbeid utland</t>
  </si>
  <si>
    <t>Totalsum alt</t>
  </si>
  <si>
    <t>Arrangem.</t>
  </si>
  <si>
    <t xml:space="preserve">Omvisninger </t>
  </si>
  <si>
    <t>Arrangement</t>
  </si>
  <si>
    <t>Sum gjestespill, egne scener</t>
  </si>
  <si>
    <t>Sum eget 2016 76 800</t>
  </si>
  <si>
    <t>Sum eget 2015 75281</t>
  </si>
  <si>
    <t>Foredrag</t>
  </si>
  <si>
    <t>Sum eget 2017 88 891</t>
  </si>
  <si>
    <t>utland</t>
  </si>
  <si>
    <t>Lørdagsgodt</t>
  </si>
  <si>
    <t>Tredje august 1964</t>
  </si>
  <si>
    <t>1980 Aker Brygge</t>
  </si>
  <si>
    <t>Trollmannen fra Oz</t>
  </si>
  <si>
    <t>Pan</t>
  </si>
  <si>
    <t>Tøff i pyjamas</t>
  </si>
  <si>
    <t>Hedda for Kidz</t>
  </si>
  <si>
    <t>Sum eget 2018 104 333</t>
  </si>
  <si>
    <t>PUBLIKUMSSTATISTIKK ROGALAND TEATER 2019</t>
  </si>
  <si>
    <t>Dritt//La Merda</t>
  </si>
  <si>
    <t>Alle fantastiske ting</t>
  </si>
  <si>
    <t>DNA</t>
  </si>
  <si>
    <t>Barn som leker</t>
  </si>
  <si>
    <t>Cabaret</t>
  </si>
  <si>
    <t>Pang</t>
  </si>
  <si>
    <t>Scener fra et ekteskap</t>
  </si>
  <si>
    <t>Larzan artenes konge og brorzan</t>
  </si>
  <si>
    <t>Gratulerer</t>
  </si>
  <si>
    <t>Den bortkomne Faderen</t>
  </si>
  <si>
    <t>2010 Lollywood</t>
  </si>
  <si>
    <t>En midtsommernatts drøm</t>
  </si>
  <si>
    <t>Se på meg når jeg snakker</t>
  </si>
  <si>
    <t>Grusomme Måns</t>
  </si>
  <si>
    <t>Åpenbaringen</t>
  </si>
  <si>
    <t>Grønlandssutraeen</t>
  </si>
  <si>
    <t>0+0=4</t>
  </si>
  <si>
    <t>Uten navn</t>
  </si>
  <si>
    <t>Teatersalong Se på meg</t>
  </si>
  <si>
    <t>Arbeidsprøver Åpenbaringen</t>
  </si>
  <si>
    <t>Teatersalong Scener</t>
  </si>
  <si>
    <t>Teatersalong Carol</t>
  </si>
  <si>
    <t>Ways of seeing</t>
  </si>
  <si>
    <t>MÅNEmåne</t>
  </si>
  <si>
    <t>Teatersalong Dritt/La Merda</t>
  </si>
  <si>
    <t>Dritt//La Merda, Heddadagene</t>
  </si>
  <si>
    <t>Mat og teaterprat</t>
  </si>
  <si>
    <t>Eventyret Keiserens splitter nye klær</t>
  </si>
  <si>
    <t>Romeo + Julie er sant</t>
  </si>
  <si>
    <t>scene, egne prod</t>
  </si>
  <si>
    <t>Barnehagefestival</t>
  </si>
  <si>
    <t>2010 Lollywood, Centralteatret</t>
  </si>
  <si>
    <t>Avvik</t>
  </si>
  <si>
    <t>Tøff i pyjamas, sykehuset</t>
  </si>
  <si>
    <t>Hjortefot og Kristiansen, STV Forum</t>
  </si>
  <si>
    <t>Sum avvik</t>
  </si>
  <si>
    <t>Sum innløste billetter, egne prod</t>
  </si>
  <si>
    <t>Ant publ. 2018</t>
  </si>
  <si>
    <t xml:space="preserve">Gjestespill </t>
  </si>
  <si>
    <t>Sum eget 2019  93 097</t>
  </si>
  <si>
    <t>2010 Lollywood, Det vestnorske</t>
  </si>
  <si>
    <t>2010 Lollywood, turné</t>
  </si>
  <si>
    <t>1066 Slaget ved Standford Bridge, turne</t>
  </si>
  <si>
    <t>1980 Aker Brygge, turné</t>
  </si>
  <si>
    <t>610 avvikla forestillinger egen scene, 14 takeaway og 49 samprod på turné.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</si>
</sst>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2" fillId="0" borderId="4" xfId="0" applyFont="1" applyBorder="1"/>
    <xf numFmtId="0" fontId="1" fillId="0" borderId="5" xfId="0" applyFont="1" applyBorder="1"/>
    <xf numFmtId="0" fontId="2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1" fillId="4" borderId="2" xfId="0" applyFont="1" applyFill="1" applyBorder="1"/>
    <xf numFmtId="0" fontId="1" fillId="3" borderId="2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2" xfId="0" applyFont="1" applyFill="1" applyBorder="1"/>
    <xf numFmtId="0" fontId="2" fillId="0" borderId="0" xfId="0" applyFont="1" applyBorder="1"/>
    <xf numFmtId="0" fontId="2" fillId="3" borderId="0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1" fillId="0" borderId="10" xfId="0" applyFont="1" applyBorder="1"/>
    <xf numFmtId="0" fontId="4" fillId="3" borderId="11" xfId="0" applyFont="1" applyFill="1" applyBorder="1"/>
    <xf numFmtId="0" fontId="4" fillId="0" borderId="11" xfId="0" applyFont="1" applyBorder="1"/>
    <xf numFmtId="0" fontId="5" fillId="2" borderId="1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4" borderId="4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12" xfId="0" applyFont="1" applyBorder="1"/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34" zoomScale="115" zoomScaleNormal="115" workbookViewId="0">
      <selection activeCell="C73" sqref="C73"/>
    </sheetView>
  </sheetViews>
  <sheetFormatPr baseColWidth="10" defaultRowHeight="12" x14ac:dyDescent="0.15"/>
  <cols>
    <col min="1" max="1" width="14.33203125" style="2" customWidth="1"/>
    <col min="2" max="2" width="29.33203125" style="2" customWidth="1"/>
    <col min="3" max="3" width="12.5" style="2" customWidth="1"/>
    <col min="4" max="4" width="10.6640625" style="2" customWidth="1"/>
    <col min="5" max="5" width="10.83203125" style="2" customWidth="1"/>
    <col min="6" max="6" width="5.6640625" style="2" customWidth="1"/>
    <col min="7" max="251" width="10.83203125" style="2"/>
    <col min="252" max="252" width="19.1640625" style="2" customWidth="1"/>
    <col min="253" max="253" width="29.83203125" style="2" customWidth="1"/>
    <col min="254" max="254" width="24" style="2" bestFit="1" customWidth="1"/>
    <col min="255" max="255" width="16.1640625" style="2" bestFit="1" customWidth="1"/>
    <col min="256" max="256" width="13" style="2" bestFit="1" customWidth="1"/>
    <col min="257" max="507" width="10.83203125" style="2"/>
    <col min="508" max="508" width="19.1640625" style="2" customWidth="1"/>
    <col min="509" max="509" width="29.83203125" style="2" customWidth="1"/>
    <col min="510" max="510" width="24" style="2" bestFit="1" customWidth="1"/>
    <col min="511" max="511" width="16.1640625" style="2" bestFit="1" customWidth="1"/>
    <col min="512" max="512" width="13" style="2" bestFit="1" customWidth="1"/>
    <col min="513" max="763" width="10.83203125" style="2"/>
    <col min="764" max="764" width="19.1640625" style="2" customWidth="1"/>
    <col min="765" max="765" width="29.83203125" style="2" customWidth="1"/>
    <col min="766" max="766" width="24" style="2" bestFit="1" customWidth="1"/>
    <col min="767" max="767" width="16.1640625" style="2" bestFit="1" customWidth="1"/>
    <col min="768" max="768" width="13" style="2" bestFit="1" customWidth="1"/>
    <col min="769" max="1019" width="10.83203125" style="2"/>
    <col min="1020" max="1020" width="19.1640625" style="2" customWidth="1"/>
    <col min="1021" max="1021" width="29.83203125" style="2" customWidth="1"/>
    <col min="1022" max="1022" width="24" style="2" bestFit="1" customWidth="1"/>
    <col min="1023" max="1023" width="16.1640625" style="2" bestFit="1" customWidth="1"/>
    <col min="1024" max="1024" width="13" style="2" bestFit="1" customWidth="1"/>
    <col min="1025" max="1275" width="10.83203125" style="2"/>
    <col min="1276" max="1276" width="19.1640625" style="2" customWidth="1"/>
    <col min="1277" max="1277" width="29.83203125" style="2" customWidth="1"/>
    <col min="1278" max="1278" width="24" style="2" bestFit="1" customWidth="1"/>
    <col min="1279" max="1279" width="16.1640625" style="2" bestFit="1" customWidth="1"/>
    <col min="1280" max="1280" width="13" style="2" bestFit="1" customWidth="1"/>
    <col min="1281" max="1531" width="10.83203125" style="2"/>
    <col min="1532" max="1532" width="19.1640625" style="2" customWidth="1"/>
    <col min="1533" max="1533" width="29.83203125" style="2" customWidth="1"/>
    <col min="1534" max="1534" width="24" style="2" bestFit="1" customWidth="1"/>
    <col min="1535" max="1535" width="16.1640625" style="2" bestFit="1" customWidth="1"/>
    <col min="1536" max="1536" width="13" style="2" bestFit="1" customWidth="1"/>
    <col min="1537" max="1787" width="10.83203125" style="2"/>
    <col min="1788" max="1788" width="19.1640625" style="2" customWidth="1"/>
    <col min="1789" max="1789" width="29.83203125" style="2" customWidth="1"/>
    <col min="1790" max="1790" width="24" style="2" bestFit="1" customWidth="1"/>
    <col min="1791" max="1791" width="16.1640625" style="2" bestFit="1" customWidth="1"/>
    <col min="1792" max="1792" width="13" style="2" bestFit="1" customWidth="1"/>
    <col min="1793" max="2043" width="10.83203125" style="2"/>
    <col min="2044" max="2044" width="19.1640625" style="2" customWidth="1"/>
    <col min="2045" max="2045" width="29.83203125" style="2" customWidth="1"/>
    <col min="2046" max="2046" width="24" style="2" bestFit="1" customWidth="1"/>
    <col min="2047" max="2047" width="16.1640625" style="2" bestFit="1" customWidth="1"/>
    <col min="2048" max="2048" width="13" style="2" bestFit="1" customWidth="1"/>
    <col min="2049" max="2299" width="10.83203125" style="2"/>
    <col min="2300" max="2300" width="19.1640625" style="2" customWidth="1"/>
    <col min="2301" max="2301" width="29.83203125" style="2" customWidth="1"/>
    <col min="2302" max="2302" width="24" style="2" bestFit="1" customWidth="1"/>
    <col min="2303" max="2303" width="16.1640625" style="2" bestFit="1" customWidth="1"/>
    <col min="2304" max="2304" width="13" style="2" bestFit="1" customWidth="1"/>
    <col min="2305" max="2555" width="10.83203125" style="2"/>
    <col min="2556" max="2556" width="19.1640625" style="2" customWidth="1"/>
    <col min="2557" max="2557" width="29.83203125" style="2" customWidth="1"/>
    <col min="2558" max="2558" width="24" style="2" bestFit="1" customWidth="1"/>
    <col min="2559" max="2559" width="16.1640625" style="2" bestFit="1" customWidth="1"/>
    <col min="2560" max="2560" width="13" style="2" bestFit="1" customWidth="1"/>
    <col min="2561" max="2811" width="10.83203125" style="2"/>
    <col min="2812" max="2812" width="19.1640625" style="2" customWidth="1"/>
    <col min="2813" max="2813" width="29.83203125" style="2" customWidth="1"/>
    <col min="2814" max="2814" width="24" style="2" bestFit="1" customWidth="1"/>
    <col min="2815" max="2815" width="16.1640625" style="2" bestFit="1" customWidth="1"/>
    <col min="2816" max="2816" width="13" style="2" bestFit="1" customWidth="1"/>
    <col min="2817" max="3067" width="10.83203125" style="2"/>
    <col min="3068" max="3068" width="19.1640625" style="2" customWidth="1"/>
    <col min="3069" max="3069" width="29.83203125" style="2" customWidth="1"/>
    <col min="3070" max="3070" width="24" style="2" bestFit="1" customWidth="1"/>
    <col min="3071" max="3071" width="16.1640625" style="2" bestFit="1" customWidth="1"/>
    <col min="3072" max="3072" width="13" style="2" bestFit="1" customWidth="1"/>
    <col min="3073" max="3323" width="10.83203125" style="2"/>
    <col min="3324" max="3324" width="19.1640625" style="2" customWidth="1"/>
    <col min="3325" max="3325" width="29.83203125" style="2" customWidth="1"/>
    <col min="3326" max="3326" width="24" style="2" bestFit="1" customWidth="1"/>
    <col min="3327" max="3327" width="16.1640625" style="2" bestFit="1" customWidth="1"/>
    <col min="3328" max="3328" width="13" style="2" bestFit="1" customWidth="1"/>
    <col min="3329" max="3579" width="10.83203125" style="2"/>
    <col min="3580" max="3580" width="19.1640625" style="2" customWidth="1"/>
    <col min="3581" max="3581" width="29.83203125" style="2" customWidth="1"/>
    <col min="3582" max="3582" width="24" style="2" bestFit="1" customWidth="1"/>
    <col min="3583" max="3583" width="16.1640625" style="2" bestFit="1" customWidth="1"/>
    <col min="3584" max="3584" width="13" style="2" bestFit="1" customWidth="1"/>
    <col min="3585" max="3835" width="10.83203125" style="2"/>
    <col min="3836" max="3836" width="19.1640625" style="2" customWidth="1"/>
    <col min="3837" max="3837" width="29.83203125" style="2" customWidth="1"/>
    <col min="3838" max="3838" width="24" style="2" bestFit="1" customWidth="1"/>
    <col min="3839" max="3839" width="16.1640625" style="2" bestFit="1" customWidth="1"/>
    <col min="3840" max="3840" width="13" style="2" bestFit="1" customWidth="1"/>
    <col min="3841" max="4091" width="10.83203125" style="2"/>
    <col min="4092" max="4092" width="19.1640625" style="2" customWidth="1"/>
    <col min="4093" max="4093" width="29.83203125" style="2" customWidth="1"/>
    <col min="4094" max="4094" width="24" style="2" bestFit="1" customWidth="1"/>
    <col min="4095" max="4095" width="16.1640625" style="2" bestFit="1" customWidth="1"/>
    <col min="4096" max="4096" width="13" style="2" bestFit="1" customWidth="1"/>
    <col min="4097" max="4347" width="10.83203125" style="2"/>
    <col min="4348" max="4348" width="19.1640625" style="2" customWidth="1"/>
    <col min="4349" max="4349" width="29.83203125" style="2" customWidth="1"/>
    <col min="4350" max="4350" width="24" style="2" bestFit="1" customWidth="1"/>
    <col min="4351" max="4351" width="16.1640625" style="2" bestFit="1" customWidth="1"/>
    <col min="4352" max="4352" width="13" style="2" bestFit="1" customWidth="1"/>
    <col min="4353" max="4603" width="10.83203125" style="2"/>
    <col min="4604" max="4604" width="19.1640625" style="2" customWidth="1"/>
    <col min="4605" max="4605" width="29.83203125" style="2" customWidth="1"/>
    <col min="4606" max="4606" width="24" style="2" bestFit="1" customWidth="1"/>
    <col min="4607" max="4607" width="16.1640625" style="2" bestFit="1" customWidth="1"/>
    <col min="4608" max="4608" width="13" style="2" bestFit="1" customWidth="1"/>
    <col min="4609" max="4859" width="10.83203125" style="2"/>
    <col min="4860" max="4860" width="19.1640625" style="2" customWidth="1"/>
    <col min="4861" max="4861" width="29.83203125" style="2" customWidth="1"/>
    <col min="4862" max="4862" width="24" style="2" bestFit="1" customWidth="1"/>
    <col min="4863" max="4863" width="16.1640625" style="2" bestFit="1" customWidth="1"/>
    <col min="4864" max="4864" width="13" style="2" bestFit="1" customWidth="1"/>
    <col min="4865" max="5115" width="10.83203125" style="2"/>
    <col min="5116" max="5116" width="19.1640625" style="2" customWidth="1"/>
    <col min="5117" max="5117" width="29.83203125" style="2" customWidth="1"/>
    <col min="5118" max="5118" width="24" style="2" bestFit="1" customWidth="1"/>
    <col min="5119" max="5119" width="16.1640625" style="2" bestFit="1" customWidth="1"/>
    <col min="5120" max="5120" width="13" style="2" bestFit="1" customWidth="1"/>
    <col min="5121" max="5371" width="10.83203125" style="2"/>
    <col min="5372" max="5372" width="19.1640625" style="2" customWidth="1"/>
    <col min="5373" max="5373" width="29.83203125" style="2" customWidth="1"/>
    <col min="5374" max="5374" width="24" style="2" bestFit="1" customWidth="1"/>
    <col min="5375" max="5375" width="16.1640625" style="2" bestFit="1" customWidth="1"/>
    <col min="5376" max="5376" width="13" style="2" bestFit="1" customWidth="1"/>
    <col min="5377" max="5627" width="10.83203125" style="2"/>
    <col min="5628" max="5628" width="19.1640625" style="2" customWidth="1"/>
    <col min="5629" max="5629" width="29.83203125" style="2" customWidth="1"/>
    <col min="5630" max="5630" width="24" style="2" bestFit="1" customWidth="1"/>
    <col min="5631" max="5631" width="16.1640625" style="2" bestFit="1" customWidth="1"/>
    <col min="5632" max="5632" width="13" style="2" bestFit="1" customWidth="1"/>
    <col min="5633" max="5883" width="10.83203125" style="2"/>
    <col min="5884" max="5884" width="19.1640625" style="2" customWidth="1"/>
    <col min="5885" max="5885" width="29.83203125" style="2" customWidth="1"/>
    <col min="5886" max="5886" width="24" style="2" bestFit="1" customWidth="1"/>
    <col min="5887" max="5887" width="16.1640625" style="2" bestFit="1" customWidth="1"/>
    <col min="5888" max="5888" width="13" style="2" bestFit="1" customWidth="1"/>
    <col min="5889" max="6139" width="10.83203125" style="2"/>
    <col min="6140" max="6140" width="19.1640625" style="2" customWidth="1"/>
    <col min="6141" max="6141" width="29.83203125" style="2" customWidth="1"/>
    <col min="6142" max="6142" width="24" style="2" bestFit="1" customWidth="1"/>
    <col min="6143" max="6143" width="16.1640625" style="2" bestFit="1" customWidth="1"/>
    <col min="6144" max="6144" width="13" style="2" bestFit="1" customWidth="1"/>
    <col min="6145" max="6395" width="10.83203125" style="2"/>
    <col min="6396" max="6396" width="19.1640625" style="2" customWidth="1"/>
    <col min="6397" max="6397" width="29.83203125" style="2" customWidth="1"/>
    <col min="6398" max="6398" width="24" style="2" bestFit="1" customWidth="1"/>
    <col min="6399" max="6399" width="16.1640625" style="2" bestFit="1" customWidth="1"/>
    <col min="6400" max="6400" width="13" style="2" bestFit="1" customWidth="1"/>
    <col min="6401" max="6651" width="10.83203125" style="2"/>
    <col min="6652" max="6652" width="19.1640625" style="2" customWidth="1"/>
    <col min="6653" max="6653" width="29.83203125" style="2" customWidth="1"/>
    <col min="6654" max="6654" width="24" style="2" bestFit="1" customWidth="1"/>
    <col min="6655" max="6655" width="16.1640625" style="2" bestFit="1" customWidth="1"/>
    <col min="6656" max="6656" width="13" style="2" bestFit="1" customWidth="1"/>
    <col min="6657" max="6907" width="10.83203125" style="2"/>
    <col min="6908" max="6908" width="19.1640625" style="2" customWidth="1"/>
    <col min="6909" max="6909" width="29.83203125" style="2" customWidth="1"/>
    <col min="6910" max="6910" width="24" style="2" bestFit="1" customWidth="1"/>
    <col min="6911" max="6911" width="16.1640625" style="2" bestFit="1" customWidth="1"/>
    <col min="6912" max="6912" width="13" style="2" bestFit="1" customWidth="1"/>
    <col min="6913" max="7163" width="10.83203125" style="2"/>
    <col min="7164" max="7164" width="19.1640625" style="2" customWidth="1"/>
    <col min="7165" max="7165" width="29.83203125" style="2" customWidth="1"/>
    <col min="7166" max="7166" width="24" style="2" bestFit="1" customWidth="1"/>
    <col min="7167" max="7167" width="16.1640625" style="2" bestFit="1" customWidth="1"/>
    <col min="7168" max="7168" width="13" style="2" bestFit="1" customWidth="1"/>
    <col min="7169" max="7419" width="10.83203125" style="2"/>
    <col min="7420" max="7420" width="19.1640625" style="2" customWidth="1"/>
    <col min="7421" max="7421" width="29.83203125" style="2" customWidth="1"/>
    <col min="7422" max="7422" width="24" style="2" bestFit="1" customWidth="1"/>
    <col min="7423" max="7423" width="16.1640625" style="2" bestFit="1" customWidth="1"/>
    <col min="7424" max="7424" width="13" style="2" bestFit="1" customWidth="1"/>
    <col min="7425" max="7675" width="10.83203125" style="2"/>
    <col min="7676" max="7676" width="19.1640625" style="2" customWidth="1"/>
    <col min="7677" max="7677" width="29.83203125" style="2" customWidth="1"/>
    <col min="7678" max="7678" width="24" style="2" bestFit="1" customWidth="1"/>
    <col min="7679" max="7679" width="16.1640625" style="2" bestFit="1" customWidth="1"/>
    <col min="7680" max="7680" width="13" style="2" bestFit="1" customWidth="1"/>
    <col min="7681" max="7931" width="10.83203125" style="2"/>
    <col min="7932" max="7932" width="19.1640625" style="2" customWidth="1"/>
    <col min="7933" max="7933" width="29.83203125" style="2" customWidth="1"/>
    <col min="7934" max="7934" width="24" style="2" bestFit="1" customWidth="1"/>
    <col min="7935" max="7935" width="16.1640625" style="2" bestFit="1" customWidth="1"/>
    <col min="7936" max="7936" width="13" style="2" bestFit="1" customWidth="1"/>
    <col min="7937" max="8187" width="10.83203125" style="2"/>
    <col min="8188" max="8188" width="19.1640625" style="2" customWidth="1"/>
    <col min="8189" max="8189" width="29.83203125" style="2" customWidth="1"/>
    <col min="8190" max="8190" width="24" style="2" bestFit="1" customWidth="1"/>
    <col min="8191" max="8191" width="16.1640625" style="2" bestFit="1" customWidth="1"/>
    <col min="8192" max="8192" width="13" style="2" bestFit="1" customWidth="1"/>
    <col min="8193" max="8443" width="10.83203125" style="2"/>
    <col min="8444" max="8444" width="19.1640625" style="2" customWidth="1"/>
    <col min="8445" max="8445" width="29.83203125" style="2" customWidth="1"/>
    <col min="8446" max="8446" width="24" style="2" bestFit="1" customWidth="1"/>
    <col min="8447" max="8447" width="16.1640625" style="2" bestFit="1" customWidth="1"/>
    <col min="8448" max="8448" width="13" style="2" bestFit="1" customWidth="1"/>
    <col min="8449" max="8699" width="10.83203125" style="2"/>
    <col min="8700" max="8700" width="19.1640625" style="2" customWidth="1"/>
    <col min="8701" max="8701" width="29.83203125" style="2" customWidth="1"/>
    <col min="8702" max="8702" width="24" style="2" bestFit="1" customWidth="1"/>
    <col min="8703" max="8703" width="16.1640625" style="2" bestFit="1" customWidth="1"/>
    <col min="8704" max="8704" width="13" style="2" bestFit="1" customWidth="1"/>
    <col min="8705" max="8955" width="10.83203125" style="2"/>
    <col min="8956" max="8956" width="19.1640625" style="2" customWidth="1"/>
    <col min="8957" max="8957" width="29.83203125" style="2" customWidth="1"/>
    <col min="8958" max="8958" width="24" style="2" bestFit="1" customWidth="1"/>
    <col min="8959" max="8959" width="16.1640625" style="2" bestFit="1" customWidth="1"/>
    <col min="8960" max="8960" width="13" style="2" bestFit="1" customWidth="1"/>
    <col min="8961" max="9211" width="10.83203125" style="2"/>
    <col min="9212" max="9212" width="19.1640625" style="2" customWidth="1"/>
    <col min="9213" max="9213" width="29.83203125" style="2" customWidth="1"/>
    <col min="9214" max="9214" width="24" style="2" bestFit="1" customWidth="1"/>
    <col min="9215" max="9215" width="16.1640625" style="2" bestFit="1" customWidth="1"/>
    <col min="9216" max="9216" width="13" style="2" bestFit="1" customWidth="1"/>
    <col min="9217" max="9467" width="10.83203125" style="2"/>
    <col min="9468" max="9468" width="19.1640625" style="2" customWidth="1"/>
    <col min="9469" max="9469" width="29.83203125" style="2" customWidth="1"/>
    <col min="9470" max="9470" width="24" style="2" bestFit="1" customWidth="1"/>
    <col min="9471" max="9471" width="16.1640625" style="2" bestFit="1" customWidth="1"/>
    <col min="9472" max="9472" width="13" style="2" bestFit="1" customWidth="1"/>
    <col min="9473" max="9723" width="10.83203125" style="2"/>
    <col min="9724" max="9724" width="19.1640625" style="2" customWidth="1"/>
    <col min="9725" max="9725" width="29.83203125" style="2" customWidth="1"/>
    <col min="9726" max="9726" width="24" style="2" bestFit="1" customWidth="1"/>
    <col min="9727" max="9727" width="16.1640625" style="2" bestFit="1" customWidth="1"/>
    <col min="9728" max="9728" width="13" style="2" bestFit="1" customWidth="1"/>
    <col min="9729" max="9979" width="10.83203125" style="2"/>
    <col min="9980" max="9980" width="19.1640625" style="2" customWidth="1"/>
    <col min="9981" max="9981" width="29.83203125" style="2" customWidth="1"/>
    <col min="9982" max="9982" width="24" style="2" bestFit="1" customWidth="1"/>
    <col min="9983" max="9983" width="16.1640625" style="2" bestFit="1" customWidth="1"/>
    <col min="9984" max="9984" width="13" style="2" bestFit="1" customWidth="1"/>
    <col min="9985" max="10235" width="10.83203125" style="2"/>
    <col min="10236" max="10236" width="19.1640625" style="2" customWidth="1"/>
    <col min="10237" max="10237" width="29.83203125" style="2" customWidth="1"/>
    <col min="10238" max="10238" width="24" style="2" bestFit="1" customWidth="1"/>
    <col min="10239" max="10239" width="16.1640625" style="2" bestFit="1" customWidth="1"/>
    <col min="10240" max="10240" width="13" style="2" bestFit="1" customWidth="1"/>
    <col min="10241" max="10491" width="10.83203125" style="2"/>
    <col min="10492" max="10492" width="19.1640625" style="2" customWidth="1"/>
    <col min="10493" max="10493" width="29.83203125" style="2" customWidth="1"/>
    <col min="10494" max="10494" width="24" style="2" bestFit="1" customWidth="1"/>
    <col min="10495" max="10495" width="16.1640625" style="2" bestFit="1" customWidth="1"/>
    <col min="10496" max="10496" width="13" style="2" bestFit="1" customWidth="1"/>
    <col min="10497" max="10747" width="10.83203125" style="2"/>
    <col min="10748" max="10748" width="19.1640625" style="2" customWidth="1"/>
    <col min="10749" max="10749" width="29.83203125" style="2" customWidth="1"/>
    <col min="10750" max="10750" width="24" style="2" bestFit="1" customWidth="1"/>
    <col min="10751" max="10751" width="16.1640625" style="2" bestFit="1" customWidth="1"/>
    <col min="10752" max="10752" width="13" style="2" bestFit="1" customWidth="1"/>
    <col min="10753" max="11003" width="10.83203125" style="2"/>
    <col min="11004" max="11004" width="19.1640625" style="2" customWidth="1"/>
    <col min="11005" max="11005" width="29.83203125" style="2" customWidth="1"/>
    <col min="11006" max="11006" width="24" style="2" bestFit="1" customWidth="1"/>
    <col min="11007" max="11007" width="16.1640625" style="2" bestFit="1" customWidth="1"/>
    <col min="11008" max="11008" width="13" style="2" bestFit="1" customWidth="1"/>
    <col min="11009" max="11259" width="10.83203125" style="2"/>
    <col min="11260" max="11260" width="19.1640625" style="2" customWidth="1"/>
    <col min="11261" max="11261" width="29.83203125" style="2" customWidth="1"/>
    <col min="11262" max="11262" width="24" style="2" bestFit="1" customWidth="1"/>
    <col min="11263" max="11263" width="16.1640625" style="2" bestFit="1" customWidth="1"/>
    <col min="11264" max="11264" width="13" style="2" bestFit="1" customWidth="1"/>
    <col min="11265" max="11515" width="10.83203125" style="2"/>
    <col min="11516" max="11516" width="19.1640625" style="2" customWidth="1"/>
    <col min="11517" max="11517" width="29.83203125" style="2" customWidth="1"/>
    <col min="11518" max="11518" width="24" style="2" bestFit="1" customWidth="1"/>
    <col min="11519" max="11519" width="16.1640625" style="2" bestFit="1" customWidth="1"/>
    <col min="11520" max="11520" width="13" style="2" bestFit="1" customWidth="1"/>
    <col min="11521" max="11771" width="10.83203125" style="2"/>
    <col min="11772" max="11772" width="19.1640625" style="2" customWidth="1"/>
    <col min="11773" max="11773" width="29.83203125" style="2" customWidth="1"/>
    <col min="11774" max="11774" width="24" style="2" bestFit="1" customWidth="1"/>
    <col min="11775" max="11775" width="16.1640625" style="2" bestFit="1" customWidth="1"/>
    <col min="11776" max="11776" width="13" style="2" bestFit="1" customWidth="1"/>
    <col min="11777" max="12027" width="10.83203125" style="2"/>
    <col min="12028" max="12028" width="19.1640625" style="2" customWidth="1"/>
    <col min="12029" max="12029" width="29.83203125" style="2" customWidth="1"/>
    <col min="12030" max="12030" width="24" style="2" bestFit="1" customWidth="1"/>
    <col min="12031" max="12031" width="16.1640625" style="2" bestFit="1" customWidth="1"/>
    <col min="12032" max="12032" width="13" style="2" bestFit="1" customWidth="1"/>
    <col min="12033" max="12283" width="10.83203125" style="2"/>
    <col min="12284" max="12284" width="19.1640625" style="2" customWidth="1"/>
    <col min="12285" max="12285" width="29.83203125" style="2" customWidth="1"/>
    <col min="12286" max="12286" width="24" style="2" bestFit="1" customWidth="1"/>
    <col min="12287" max="12287" width="16.1640625" style="2" bestFit="1" customWidth="1"/>
    <col min="12288" max="12288" width="13" style="2" bestFit="1" customWidth="1"/>
    <col min="12289" max="12539" width="10.83203125" style="2"/>
    <col min="12540" max="12540" width="19.1640625" style="2" customWidth="1"/>
    <col min="12541" max="12541" width="29.83203125" style="2" customWidth="1"/>
    <col min="12542" max="12542" width="24" style="2" bestFit="1" customWidth="1"/>
    <col min="12543" max="12543" width="16.1640625" style="2" bestFit="1" customWidth="1"/>
    <col min="12544" max="12544" width="13" style="2" bestFit="1" customWidth="1"/>
    <col min="12545" max="12795" width="10.83203125" style="2"/>
    <col min="12796" max="12796" width="19.1640625" style="2" customWidth="1"/>
    <col min="12797" max="12797" width="29.83203125" style="2" customWidth="1"/>
    <col min="12798" max="12798" width="24" style="2" bestFit="1" customWidth="1"/>
    <col min="12799" max="12799" width="16.1640625" style="2" bestFit="1" customWidth="1"/>
    <col min="12800" max="12800" width="13" style="2" bestFit="1" customWidth="1"/>
    <col min="12801" max="13051" width="10.83203125" style="2"/>
    <col min="13052" max="13052" width="19.1640625" style="2" customWidth="1"/>
    <col min="13053" max="13053" width="29.83203125" style="2" customWidth="1"/>
    <col min="13054" max="13054" width="24" style="2" bestFit="1" customWidth="1"/>
    <col min="13055" max="13055" width="16.1640625" style="2" bestFit="1" customWidth="1"/>
    <col min="13056" max="13056" width="13" style="2" bestFit="1" customWidth="1"/>
    <col min="13057" max="13307" width="10.83203125" style="2"/>
    <col min="13308" max="13308" width="19.1640625" style="2" customWidth="1"/>
    <col min="13309" max="13309" width="29.83203125" style="2" customWidth="1"/>
    <col min="13310" max="13310" width="24" style="2" bestFit="1" customWidth="1"/>
    <col min="13311" max="13311" width="16.1640625" style="2" bestFit="1" customWidth="1"/>
    <col min="13312" max="13312" width="13" style="2" bestFit="1" customWidth="1"/>
    <col min="13313" max="13563" width="10.83203125" style="2"/>
    <col min="13564" max="13564" width="19.1640625" style="2" customWidth="1"/>
    <col min="13565" max="13565" width="29.83203125" style="2" customWidth="1"/>
    <col min="13566" max="13566" width="24" style="2" bestFit="1" customWidth="1"/>
    <col min="13567" max="13567" width="16.1640625" style="2" bestFit="1" customWidth="1"/>
    <col min="13568" max="13568" width="13" style="2" bestFit="1" customWidth="1"/>
    <col min="13569" max="13819" width="10.83203125" style="2"/>
    <col min="13820" max="13820" width="19.1640625" style="2" customWidth="1"/>
    <col min="13821" max="13821" width="29.83203125" style="2" customWidth="1"/>
    <col min="13822" max="13822" width="24" style="2" bestFit="1" customWidth="1"/>
    <col min="13823" max="13823" width="16.1640625" style="2" bestFit="1" customWidth="1"/>
    <col min="13824" max="13824" width="13" style="2" bestFit="1" customWidth="1"/>
    <col min="13825" max="14075" width="10.83203125" style="2"/>
    <col min="14076" max="14076" width="19.1640625" style="2" customWidth="1"/>
    <col min="14077" max="14077" width="29.83203125" style="2" customWidth="1"/>
    <col min="14078" max="14078" width="24" style="2" bestFit="1" customWidth="1"/>
    <col min="14079" max="14079" width="16.1640625" style="2" bestFit="1" customWidth="1"/>
    <col min="14080" max="14080" width="13" style="2" bestFit="1" customWidth="1"/>
    <col min="14081" max="14331" width="10.83203125" style="2"/>
    <col min="14332" max="14332" width="19.1640625" style="2" customWidth="1"/>
    <col min="14333" max="14333" width="29.83203125" style="2" customWidth="1"/>
    <col min="14334" max="14334" width="24" style="2" bestFit="1" customWidth="1"/>
    <col min="14335" max="14335" width="16.1640625" style="2" bestFit="1" customWidth="1"/>
    <col min="14336" max="14336" width="13" style="2" bestFit="1" customWidth="1"/>
    <col min="14337" max="14587" width="10.83203125" style="2"/>
    <col min="14588" max="14588" width="19.1640625" style="2" customWidth="1"/>
    <col min="14589" max="14589" width="29.83203125" style="2" customWidth="1"/>
    <col min="14590" max="14590" width="24" style="2" bestFit="1" customWidth="1"/>
    <col min="14591" max="14591" width="16.1640625" style="2" bestFit="1" customWidth="1"/>
    <col min="14592" max="14592" width="13" style="2" bestFit="1" customWidth="1"/>
    <col min="14593" max="14843" width="10.83203125" style="2"/>
    <col min="14844" max="14844" width="19.1640625" style="2" customWidth="1"/>
    <col min="14845" max="14845" width="29.83203125" style="2" customWidth="1"/>
    <col min="14846" max="14846" width="24" style="2" bestFit="1" customWidth="1"/>
    <col min="14847" max="14847" width="16.1640625" style="2" bestFit="1" customWidth="1"/>
    <col min="14848" max="14848" width="13" style="2" bestFit="1" customWidth="1"/>
    <col min="14849" max="15099" width="10.83203125" style="2"/>
    <col min="15100" max="15100" width="19.1640625" style="2" customWidth="1"/>
    <col min="15101" max="15101" width="29.83203125" style="2" customWidth="1"/>
    <col min="15102" max="15102" width="24" style="2" bestFit="1" customWidth="1"/>
    <col min="15103" max="15103" width="16.1640625" style="2" bestFit="1" customWidth="1"/>
    <col min="15104" max="15104" width="13" style="2" bestFit="1" customWidth="1"/>
    <col min="15105" max="15355" width="10.83203125" style="2"/>
    <col min="15356" max="15356" width="19.1640625" style="2" customWidth="1"/>
    <col min="15357" max="15357" width="29.83203125" style="2" customWidth="1"/>
    <col min="15358" max="15358" width="24" style="2" bestFit="1" customWidth="1"/>
    <col min="15359" max="15359" width="16.1640625" style="2" bestFit="1" customWidth="1"/>
    <col min="15360" max="15360" width="13" style="2" bestFit="1" customWidth="1"/>
    <col min="15361" max="15611" width="10.83203125" style="2"/>
    <col min="15612" max="15612" width="19.1640625" style="2" customWidth="1"/>
    <col min="15613" max="15613" width="29.83203125" style="2" customWidth="1"/>
    <col min="15614" max="15614" width="24" style="2" bestFit="1" customWidth="1"/>
    <col min="15615" max="15615" width="16.1640625" style="2" bestFit="1" customWidth="1"/>
    <col min="15616" max="15616" width="13" style="2" bestFit="1" customWidth="1"/>
    <col min="15617" max="15867" width="10.83203125" style="2"/>
    <col min="15868" max="15868" width="19.1640625" style="2" customWidth="1"/>
    <col min="15869" max="15869" width="29.83203125" style="2" customWidth="1"/>
    <col min="15870" max="15870" width="24" style="2" bestFit="1" customWidth="1"/>
    <col min="15871" max="15871" width="16.1640625" style="2" bestFit="1" customWidth="1"/>
    <col min="15872" max="15872" width="13" style="2" bestFit="1" customWidth="1"/>
    <col min="15873" max="16123" width="10.83203125" style="2"/>
    <col min="16124" max="16124" width="19.1640625" style="2" customWidth="1"/>
    <col min="16125" max="16125" width="29.83203125" style="2" customWidth="1"/>
    <col min="16126" max="16126" width="24" style="2" bestFit="1" customWidth="1"/>
    <col min="16127" max="16127" width="16.1640625" style="2" bestFit="1" customWidth="1"/>
    <col min="16128" max="16128" width="13" style="2" bestFit="1" customWidth="1"/>
    <col min="16129" max="16384" width="10.83203125" style="2"/>
  </cols>
  <sheetData>
    <row r="1" spans="1:6" x14ac:dyDescent="0.15">
      <c r="A1" s="1" t="s">
        <v>36</v>
      </c>
    </row>
    <row r="2" spans="1:6" x14ac:dyDescent="0.15">
      <c r="A2" s="3" t="s">
        <v>0</v>
      </c>
      <c r="B2" s="3" t="s">
        <v>1</v>
      </c>
      <c r="C2" s="3" t="s">
        <v>2</v>
      </c>
      <c r="D2" s="3" t="s">
        <v>3</v>
      </c>
      <c r="E2" s="2" t="s">
        <v>74</v>
      </c>
      <c r="F2" s="2" t="s">
        <v>69</v>
      </c>
    </row>
    <row r="3" spans="1:6" ht="15" x14ac:dyDescent="0.2">
      <c r="A3" s="3" t="s">
        <v>4</v>
      </c>
      <c r="B3" s="25" t="s">
        <v>31</v>
      </c>
      <c r="C3" s="4">
        <v>9</v>
      </c>
      <c r="D3" s="4">
        <v>1624</v>
      </c>
    </row>
    <row r="4" spans="1:6" ht="15" x14ac:dyDescent="0.2">
      <c r="A4" s="3" t="s">
        <v>66</v>
      </c>
      <c r="B4" s="25" t="s">
        <v>38</v>
      </c>
      <c r="C4" s="4">
        <v>60</v>
      </c>
      <c r="D4" s="4">
        <v>5926</v>
      </c>
    </row>
    <row r="5" spans="1:6" ht="15" x14ac:dyDescent="0.2">
      <c r="A5" s="4"/>
      <c r="B5" s="25" t="s">
        <v>39</v>
      </c>
      <c r="C5" s="4">
        <v>30</v>
      </c>
      <c r="D5" s="4">
        <v>3087</v>
      </c>
    </row>
    <row r="6" spans="1:6" ht="15" x14ac:dyDescent="0.2">
      <c r="A6" s="4"/>
      <c r="B6" s="25" t="s">
        <v>40</v>
      </c>
      <c r="C6" s="4">
        <v>24</v>
      </c>
      <c r="D6" s="4">
        <v>1049</v>
      </c>
    </row>
    <row r="7" spans="1:6" ht="15" x14ac:dyDescent="0.2">
      <c r="A7" s="4"/>
      <c r="B7" s="25" t="s">
        <v>41</v>
      </c>
      <c r="C7" s="4">
        <v>49</v>
      </c>
      <c r="D7" s="4">
        <v>11920</v>
      </c>
    </row>
    <row r="8" spans="1:6" ht="15" x14ac:dyDescent="0.2">
      <c r="A8" s="4"/>
      <c r="B8" s="25" t="s">
        <v>42</v>
      </c>
      <c r="C8" s="4">
        <v>35</v>
      </c>
      <c r="D8" s="4">
        <v>3265</v>
      </c>
    </row>
    <row r="9" spans="1:6" ht="15" x14ac:dyDescent="0.2">
      <c r="A9" s="4"/>
      <c r="B9" s="25" t="s">
        <v>43</v>
      </c>
      <c r="C9" s="4">
        <v>42</v>
      </c>
      <c r="D9" s="4">
        <v>8435</v>
      </c>
    </row>
    <row r="10" spans="1:6" ht="15" x14ac:dyDescent="0.2">
      <c r="A10" s="4"/>
      <c r="B10" s="25" t="s">
        <v>29</v>
      </c>
      <c r="C10" s="4">
        <v>37</v>
      </c>
      <c r="D10" s="4">
        <v>2616</v>
      </c>
    </row>
    <row r="11" spans="1:6" ht="15" x14ac:dyDescent="0.2">
      <c r="A11" s="4"/>
      <c r="B11" s="25" t="s">
        <v>32</v>
      </c>
      <c r="C11" s="4">
        <v>13</v>
      </c>
      <c r="D11" s="4">
        <v>2150</v>
      </c>
    </row>
    <row r="12" spans="1:6" ht="15" x14ac:dyDescent="0.2">
      <c r="A12" s="4"/>
      <c r="B12" s="25" t="s">
        <v>33</v>
      </c>
      <c r="C12" s="4">
        <v>4</v>
      </c>
      <c r="D12" s="4">
        <v>223</v>
      </c>
    </row>
    <row r="13" spans="1:6" ht="15" x14ac:dyDescent="0.2">
      <c r="A13" s="4"/>
      <c r="B13" s="26" t="s">
        <v>28</v>
      </c>
      <c r="C13" s="4">
        <v>26</v>
      </c>
      <c r="D13" s="4">
        <v>1516</v>
      </c>
    </row>
    <row r="14" spans="1:6" ht="15" x14ac:dyDescent="0.2">
      <c r="A14" s="4"/>
      <c r="B14" s="26" t="s">
        <v>48</v>
      </c>
      <c r="C14" s="4">
        <v>40</v>
      </c>
      <c r="D14" s="4">
        <v>12232</v>
      </c>
    </row>
    <row r="15" spans="1:6" ht="15" x14ac:dyDescent="0.2">
      <c r="A15" s="4"/>
      <c r="B15" s="26" t="s">
        <v>49</v>
      </c>
      <c r="C15" s="4">
        <v>42</v>
      </c>
      <c r="D15" s="4">
        <v>2564</v>
      </c>
    </row>
    <row r="16" spans="1:6" ht="15" x14ac:dyDescent="0.2">
      <c r="A16" s="4"/>
      <c r="B16" s="26" t="s">
        <v>50</v>
      </c>
      <c r="C16" s="4">
        <v>70</v>
      </c>
      <c r="D16" s="4">
        <v>13046</v>
      </c>
    </row>
    <row r="17" spans="1:6" ht="15" x14ac:dyDescent="0.2">
      <c r="A17" s="4"/>
      <c r="B17" s="26" t="s">
        <v>5</v>
      </c>
      <c r="C17" s="4">
        <v>21</v>
      </c>
      <c r="D17" s="4">
        <v>7259</v>
      </c>
    </row>
    <row r="18" spans="1:6" ht="15" x14ac:dyDescent="0.2">
      <c r="A18" s="4"/>
      <c r="B18" s="26" t="s">
        <v>51</v>
      </c>
      <c r="C18" s="4">
        <v>37</v>
      </c>
      <c r="D18" s="4">
        <v>3571</v>
      </c>
    </row>
    <row r="19" spans="1:6" ht="13" thickBot="1" x14ac:dyDescent="0.2">
      <c r="A19" s="8"/>
      <c r="B19" s="5" t="s">
        <v>73</v>
      </c>
      <c r="C19" s="30">
        <f>SUM(C3:C18)</f>
        <v>539</v>
      </c>
      <c r="D19" s="30">
        <f>SUM(D3:D18)</f>
        <v>80483</v>
      </c>
      <c r="E19" s="36">
        <v>79819</v>
      </c>
      <c r="F19" s="37">
        <f>+D19-E19</f>
        <v>664</v>
      </c>
    </row>
    <row r="20" spans="1:6" x14ac:dyDescent="0.15">
      <c r="A20" s="3" t="s">
        <v>19</v>
      </c>
      <c r="B20" s="4" t="s">
        <v>20</v>
      </c>
      <c r="C20" s="4">
        <v>36</v>
      </c>
      <c r="D20" s="4">
        <v>720</v>
      </c>
    </row>
    <row r="21" spans="1:6" x14ac:dyDescent="0.15">
      <c r="A21" s="3"/>
      <c r="B21" s="4" t="s">
        <v>21</v>
      </c>
      <c r="C21" s="4">
        <v>19</v>
      </c>
      <c r="D21" s="4">
        <v>2568</v>
      </c>
    </row>
    <row r="22" spans="1:6" x14ac:dyDescent="0.15">
      <c r="A22" s="3"/>
      <c r="B22" s="4" t="s">
        <v>25</v>
      </c>
      <c r="C22" s="4">
        <v>3</v>
      </c>
      <c r="D22" s="4">
        <v>103</v>
      </c>
    </row>
    <row r="23" spans="1:6" ht="15" x14ac:dyDescent="0.2">
      <c r="A23" s="3"/>
      <c r="B23" s="26" t="s">
        <v>55</v>
      </c>
      <c r="C23" s="4">
        <v>1</v>
      </c>
      <c r="D23" s="4">
        <v>116</v>
      </c>
    </row>
    <row r="24" spans="1:6" ht="15" x14ac:dyDescent="0.2">
      <c r="A24" s="3"/>
      <c r="B24" s="26" t="s">
        <v>61</v>
      </c>
      <c r="C24" s="4">
        <v>1</v>
      </c>
      <c r="D24" s="4">
        <v>115</v>
      </c>
    </row>
    <row r="25" spans="1:6" ht="15" x14ac:dyDescent="0.2">
      <c r="A25" s="3"/>
      <c r="B25" s="26" t="s">
        <v>57</v>
      </c>
      <c r="C25" s="4">
        <v>1</v>
      </c>
      <c r="D25" s="4">
        <v>126</v>
      </c>
    </row>
    <row r="26" spans="1:6" ht="15" x14ac:dyDescent="0.2">
      <c r="A26" s="3"/>
      <c r="B26" s="28" t="s">
        <v>63</v>
      </c>
      <c r="C26" s="4">
        <v>4</v>
      </c>
      <c r="D26" s="4">
        <v>60</v>
      </c>
    </row>
    <row r="27" spans="1:6" ht="15" x14ac:dyDescent="0.2">
      <c r="A27" s="3"/>
      <c r="B27" s="28" t="s">
        <v>58</v>
      </c>
      <c r="C27" s="4">
        <v>1</v>
      </c>
      <c r="D27" s="4">
        <v>159</v>
      </c>
    </row>
    <row r="28" spans="1:6" ht="15" x14ac:dyDescent="0.2">
      <c r="A28" s="3"/>
      <c r="B28" s="26" t="s">
        <v>56</v>
      </c>
      <c r="C28" s="4">
        <v>1</v>
      </c>
      <c r="D28" s="4">
        <v>98</v>
      </c>
    </row>
    <row r="29" spans="1:6" x14ac:dyDescent="0.15">
      <c r="A29" s="4"/>
      <c r="B29" s="4" t="s">
        <v>67</v>
      </c>
      <c r="C29" s="4">
        <v>13</v>
      </c>
      <c r="D29" s="4">
        <v>1002</v>
      </c>
    </row>
    <row r="30" spans="1:6" x14ac:dyDescent="0.15">
      <c r="A30" s="6"/>
      <c r="B30" s="7" t="s">
        <v>6</v>
      </c>
      <c r="C30" s="7">
        <f>SUM(C20:C29)</f>
        <v>80</v>
      </c>
      <c r="D30" s="7">
        <f>SUM(D20:D29)</f>
        <v>5067</v>
      </c>
    </row>
    <row r="31" spans="1:6" ht="13" thickBot="1" x14ac:dyDescent="0.2">
      <c r="A31" s="8"/>
      <c r="B31" s="9" t="s">
        <v>7</v>
      </c>
      <c r="C31" s="9">
        <f>C19+C30</f>
        <v>619</v>
      </c>
      <c r="D31" s="9">
        <f>D19+D30</f>
        <v>85550</v>
      </c>
    </row>
    <row r="32" spans="1:6" ht="15" x14ac:dyDescent="0.2">
      <c r="A32" s="10" t="s">
        <v>8</v>
      </c>
      <c r="B32" s="25" t="s">
        <v>44</v>
      </c>
      <c r="C32" s="11">
        <v>33</v>
      </c>
      <c r="D32" s="11">
        <v>4520</v>
      </c>
    </row>
    <row r="33" spans="1:6" ht="15" x14ac:dyDescent="0.2">
      <c r="A33" s="3"/>
      <c r="B33" s="25" t="s">
        <v>30</v>
      </c>
      <c r="C33" s="4">
        <v>3</v>
      </c>
      <c r="D33" s="4">
        <v>621</v>
      </c>
    </row>
    <row r="34" spans="1:6" ht="15" x14ac:dyDescent="0.2">
      <c r="A34" s="3"/>
      <c r="B34" s="26" t="s">
        <v>47</v>
      </c>
      <c r="C34" s="4">
        <v>5</v>
      </c>
      <c r="D34" s="4">
        <v>1603</v>
      </c>
    </row>
    <row r="35" spans="1:6" ht="15" x14ac:dyDescent="0.2">
      <c r="A35" s="3"/>
      <c r="B35" s="25" t="s">
        <v>37</v>
      </c>
      <c r="C35" s="4">
        <v>2</v>
      </c>
      <c r="D35" s="4">
        <v>670</v>
      </c>
    </row>
    <row r="36" spans="1:6" x14ac:dyDescent="0.15">
      <c r="A36" s="22"/>
      <c r="B36" s="7" t="s">
        <v>9</v>
      </c>
      <c r="C36" s="31">
        <f>SUM(C32:C35)</f>
        <v>43</v>
      </c>
      <c r="D36" s="31">
        <f>SUM(D32:D35)</f>
        <v>7414</v>
      </c>
      <c r="E36" s="36">
        <v>10533</v>
      </c>
      <c r="F36" s="37">
        <f>+D36-E36</f>
        <v>-3119</v>
      </c>
    </row>
    <row r="37" spans="1:6" ht="15" x14ac:dyDescent="0.2">
      <c r="A37" s="34" t="s">
        <v>75</v>
      </c>
      <c r="B37" s="29" t="s">
        <v>45</v>
      </c>
      <c r="C37" s="4">
        <v>4</v>
      </c>
      <c r="D37" s="4">
        <v>1413</v>
      </c>
    </row>
    <row r="38" spans="1:6" ht="15" x14ac:dyDescent="0.2">
      <c r="A38" s="34"/>
      <c r="B38" s="28" t="s">
        <v>59</v>
      </c>
      <c r="C38" s="4"/>
      <c r="D38" s="4">
        <v>228</v>
      </c>
    </row>
    <row r="39" spans="1:6" ht="15" x14ac:dyDescent="0.2">
      <c r="A39" s="17"/>
      <c r="B39" s="28" t="s">
        <v>60</v>
      </c>
      <c r="C39" s="4"/>
      <c r="D39" s="4">
        <v>166</v>
      </c>
    </row>
    <row r="40" spans="1:6" ht="15" x14ac:dyDescent="0.2">
      <c r="A40" s="17"/>
      <c r="B40" s="26" t="s">
        <v>52</v>
      </c>
      <c r="C40" s="4">
        <v>10</v>
      </c>
      <c r="D40" s="4">
        <v>656</v>
      </c>
    </row>
    <row r="41" spans="1:6" ht="15" x14ac:dyDescent="0.2">
      <c r="A41" s="17"/>
      <c r="B41" s="26" t="s">
        <v>53</v>
      </c>
      <c r="C41" s="4">
        <v>3</v>
      </c>
      <c r="D41" s="4">
        <v>371</v>
      </c>
    </row>
    <row r="42" spans="1:6" ht="15" x14ac:dyDescent="0.2">
      <c r="A42" s="17"/>
      <c r="B42" s="26" t="s">
        <v>54</v>
      </c>
      <c r="C42" s="4">
        <v>10</v>
      </c>
      <c r="D42" s="4">
        <v>900</v>
      </c>
    </row>
    <row r="43" spans="1:6" ht="16" thickBot="1" x14ac:dyDescent="0.25">
      <c r="A43" s="17"/>
      <c r="B43" s="25" t="s">
        <v>46</v>
      </c>
      <c r="C43" s="4">
        <v>1</v>
      </c>
      <c r="D43" s="4">
        <v>54</v>
      </c>
    </row>
    <row r="44" spans="1:6" ht="13" thickBot="1" x14ac:dyDescent="0.2">
      <c r="A44" s="13"/>
      <c r="B44" s="14" t="s">
        <v>22</v>
      </c>
      <c r="C44" s="32">
        <f>SUM(C37:C43)</f>
        <v>28</v>
      </c>
      <c r="D44" s="32">
        <f>SUM(D37:D43)</f>
        <v>3788</v>
      </c>
      <c r="E44" s="36">
        <v>7786</v>
      </c>
      <c r="F44" s="37">
        <f>+D44-E44</f>
        <v>-3998</v>
      </c>
    </row>
    <row r="45" spans="1:6" ht="15" x14ac:dyDescent="0.2">
      <c r="A45" s="10" t="s">
        <v>10</v>
      </c>
      <c r="B45" s="26" t="s">
        <v>62</v>
      </c>
      <c r="C45" s="11">
        <v>2</v>
      </c>
      <c r="D45" s="11">
        <v>275</v>
      </c>
    </row>
    <row r="46" spans="1:6" ht="15" x14ac:dyDescent="0.2">
      <c r="A46" s="10"/>
      <c r="B46" s="26" t="s">
        <v>34</v>
      </c>
      <c r="C46" s="11">
        <v>6</v>
      </c>
      <c r="D46" s="11">
        <v>212</v>
      </c>
    </row>
    <row r="47" spans="1:6" ht="15" x14ac:dyDescent="0.2">
      <c r="A47" s="10"/>
      <c r="B47" s="26" t="s">
        <v>64</v>
      </c>
      <c r="C47" s="11">
        <v>1</v>
      </c>
      <c r="D47" s="11">
        <v>20</v>
      </c>
    </row>
    <row r="48" spans="1:6" ht="15" x14ac:dyDescent="0.2">
      <c r="A48" s="10"/>
      <c r="B48" s="26" t="s">
        <v>65</v>
      </c>
      <c r="C48" s="11">
        <v>2</v>
      </c>
      <c r="D48" s="11">
        <v>95</v>
      </c>
    </row>
    <row r="49" spans="1:6" ht="15" x14ac:dyDescent="0.2">
      <c r="A49" s="12"/>
      <c r="B49" s="26" t="s">
        <v>33</v>
      </c>
      <c r="C49" s="11">
        <v>3</v>
      </c>
      <c r="D49" s="11">
        <v>520</v>
      </c>
    </row>
    <row r="50" spans="1:6" ht="15" x14ac:dyDescent="0.2">
      <c r="A50" s="12"/>
      <c r="B50" s="26" t="s">
        <v>70</v>
      </c>
      <c r="C50" s="11">
        <v>11</v>
      </c>
      <c r="D50" s="11">
        <v>140</v>
      </c>
    </row>
    <row r="51" spans="1:6" ht="15" x14ac:dyDescent="0.2">
      <c r="A51" s="12"/>
      <c r="B51" s="26" t="s">
        <v>71</v>
      </c>
      <c r="C51" s="11">
        <v>1</v>
      </c>
      <c r="D51" s="11">
        <v>150</v>
      </c>
    </row>
    <row r="52" spans="1:6" x14ac:dyDescent="0.15">
      <c r="A52" s="18"/>
      <c r="B52" s="35" t="s">
        <v>11</v>
      </c>
      <c r="C52" s="33">
        <f>SUM(C45:C49)</f>
        <v>14</v>
      </c>
      <c r="D52" s="33">
        <f>SUM(D45:D51)</f>
        <v>1412</v>
      </c>
      <c r="E52" s="36">
        <v>6195</v>
      </c>
      <c r="F52" s="37">
        <f>+D52-E52</f>
        <v>-4783</v>
      </c>
    </row>
    <row r="53" spans="1:6" x14ac:dyDescent="0.15">
      <c r="A53" s="19" t="s">
        <v>12</v>
      </c>
      <c r="B53" s="4" t="s">
        <v>68</v>
      </c>
      <c r="C53" s="16">
        <v>12</v>
      </c>
      <c r="D53" s="16">
        <v>2413</v>
      </c>
    </row>
    <row r="54" spans="1:6" x14ac:dyDescent="0.15">
      <c r="A54" s="19" t="s">
        <v>13</v>
      </c>
      <c r="B54" s="16" t="s">
        <v>77</v>
      </c>
      <c r="C54" s="17">
        <v>8</v>
      </c>
      <c r="D54" s="17">
        <v>774</v>
      </c>
    </row>
    <row r="55" spans="1:6" x14ac:dyDescent="0.15">
      <c r="A55" s="19" t="s">
        <v>14</v>
      </c>
      <c r="B55" s="16" t="s">
        <v>78</v>
      </c>
      <c r="C55" s="16">
        <v>9</v>
      </c>
      <c r="D55" s="16">
        <v>1261</v>
      </c>
    </row>
    <row r="56" spans="1:6" x14ac:dyDescent="0.15">
      <c r="A56" s="19"/>
      <c r="B56" s="16" t="s">
        <v>79</v>
      </c>
      <c r="C56" s="16">
        <v>7</v>
      </c>
      <c r="D56" s="16">
        <v>1480</v>
      </c>
    </row>
    <row r="57" spans="1:6" x14ac:dyDescent="0.15">
      <c r="A57" s="19"/>
      <c r="B57" s="16" t="s">
        <v>80</v>
      </c>
      <c r="C57" s="16">
        <v>13</v>
      </c>
      <c r="D57" s="16">
        <v>2004</v>
      </c>
    </row>
    <row r="58" spans="1:6" x14ac:dyDescent="0.15">
      <c r="A58" s="19"/>
      <c r="B58" s="16"/>
      <c r="C58" s="16"/>
      <c r="D58" s="16"/>
    </row>
    <row r="59" spans="1:6" x14ac:dyDescent="0.15">
      <c r="A59" s="34"/>
      <c r="B59" s="16"/>
      <c r="C59" s="16"/>
      <c r="D59" s="16"/>
    </row>
    <row r="60" spans="1:6" x14ac:dyDescent="0.15">
      <c r="B60" s="4"/>
      <c r="C60" s="16"/>
      <c r="D60" s="16"/>
    </row>
    <row r="61" spans="1:6" ht="13" thickBot="1" x14ac:dyDescent="0.2">
      <c r="A61" s="8"/>
      <c r="B61" s="9" t="s">
        <v>15</v>
      </c>
      <c r="C61" s="8">
        <f>SUM(C53:C60)</f>
        <v>49</v>
      </c>
      <c r="D61" s="8">
        <f>SUM(D53:D60)</f>
        <v>7932</v>
      </c>
    </row>
    <row r="62" spans="1:6" x14ac:dyDescent="0.15">
      <c r="A62" s="20"/>
      <c r="B62" s="21" t="s">
        <v>16</v>
      </c>
      <c r="C62" s="21"/>
      <c r="D62" s="21"/>
    </row>
    <row r="63" spans="1:6" x14ac:dyDescent="0.15">
      <c r="A63" s="10" t="s">
        <v>8</v>
      </c>
      <c r="B63" s="16"/>
      <c r="C63" s="10"/>
      <c r="D63" s="10"/>
    </row>
    <row r="64" spans="1:6" x14ac:dyDescent="0.15">
      <c r="A64" s="12" t="s">
        <v>27</v>
      </c>
      <c r="C64" s="27"/>
      <c r="D64" s="27"/>
    </row>
    <row r="65" spans="1:6" ht="13" thickBot="1" x14ac:dyDescent="0.2">
      <c r="A65" s="22"/>
      <c r="B65" s="7" t="s">
        <v>17</v>
      </c>
      <c r="C65" s="22"/>
      <c r="D65" s="22"/>
    </row>
    <row r="66" spans="1:6" ht="13" thickBot="1" x14ac:dyDescent="0.2">
      <c r="A66" s="13"/>
      <c r="B66" s="14" t="s">
        <v>18</v>
      </c>
      <c r="C66" s="15"/>
      <c r="D66" s="15"/>
    </row>
    <row r="67" spans="1:6" x14ac:dyDescent="0.15">
      <c r="E67" s="2" t="s">
        <v>72</v>
      </c>
      <c r="F67" s="2">
        <f>SUM(F19:F66)</f>
        <v>-11236</v>
      </c>
    </row>
    <row r="69" spans="1:6" x14ac:dyDescent="0.15">
      <c r="A69" s="2" t="s">
        <v>24</v>
      </c>
      <c r="B69" s="23"/>
    </row>
    <row r="70" spans="1:6" x14ac:dyDescent="0.15">
      <c r="A70" s="2" t="s">
        <v>23</v>
      </c>
      <c r="B70" s="24"/>
    </row>
    <row r="71" spans="1:6" x14ac:dyDescent="0.15">
      <c r="A71" s="2" t="s">
        <v>26</v>
      </c>
      <c r="B71" s="23"/>
    </row>
    <row r="72" spans="1:6" x14ac:dyDescent="0.15">
      <c r="A72" s="2" t="s">
        <v>35</v>
      </c>
      <c r="B72" s="23"/>
    </row>
    <row r="73" spans="1:6" x14ac:dyDescent="0.15">
      <c r="A73" s="2" t="s">
        <v>76</v>
      </c>
      <c r="C73" s="2" t="s">
        <v>81</v>
      </c>
    </row>
    <row r="78" spans="1:6" x14ac:dyDescent="0.15">
      <c r="B78" s="1"/>
    </row>
    <row r="80" spans="1:6" x14ac:dyDescent="0.15">
      <c r="B80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EA9AC18CC6EB44B8C4F67B15ED2AE3" ma:contentTypeVersion="13" ma:contentTypeDescription="Opprett et nytt dokument." ma:contentTypeScope="" ma:versionID="bb5c23190ddf383554327719c1bb4e18">
  <xsd:schema xmlns:xsd="http://www.w3.org/2001/XMLSchema" xmlns:xs="http://www.w3.org/2001/XMLSchema" xmlns:p="http://schemas.microsoft.com/office/2006/metadata/properties" xmlns:ns2="b1fe088a-b4b5-4392-bc39-5097b691d671" xmlns:ns3="7a6e23bb-9c8f-4d9d-9541-4e82d76c48df" targetNamespace="http://schemas.microsoft.com/office/2006/metadata/properties" ma:root="true" ma:fieldsID="7bf8730435251621cc21330d0831cb25" ns2:_="" ns3:_="">
    <xsd:import namespace="b1fe088a-b4b5-4392-bc39-5097b691d671"/>
    <xsd:import namespace="7a6e23bb-9c8f-4d9d-9541-4e82d76c48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e088a-b4b5-4392-bc39-5097b691d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e23bb-9c8f-4d9d-9541-4e82d76c4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28E6BF-C2A4-4C57-B957-15E81A848CCE}"/>
</file>

<file path=customXml/itemProps2.xml><?xml version="1.0" encoding="utf-8"?>
<ds:datastoreItem xmlns:ds="http://schemas.openxmlformats.org/officeDocument/2006/customXml" ds:itemID="{94A34A56-F767-4EE1-9D53-AFE98D6542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5ED9CE-C582-4B0C-AF51-99936F78C3E0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a6e23bb-9c8f-4d9d-9541-4e82d76c48df"/>
    <ds:schemaRef ds:uri="b1fe088a-b4b5-4392-bc39-5097b691d671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Bjerva</dc:creator>
  <cp:lastModifiedBy>Billettsalg </cp:lastModifiedBy>
  <cp:lastPrinted>2020-01-14T12:06:19Z</cp:lastPrinted>
  <dcterms:created xsi:type="dcterms:W3CDTF">2016-01-11T08:45:28Z</dcterms:created>
  <dcterms:modified xsi:type="dcterms:W3CDTF">2021-01-14T11:15:27Z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0x01010076EA9AC18CC6EB44B8C4F67B15ED2AE3</vt:lpwstr>
  </property>
  <property fmtid="{D5CDD505-2E9C-101B-9397-08002B2CF9AE}" pid="3" name="Order">
    <vt:r8>35633900</vt:r8>
  </property>
</Properties>
</file>